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defaultThemeVersion="124226"/>
  <xr:revisionPtr revIDLastSave="0" documentId="13_ncr:1_{C85CFC54-EEAB-4684-BB2C-8A1914377019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medias anuais " sheetId="1" r:id="rId1"/>
  </sheets>
  <externalReferences>
    <externalReference r:id="rId2"/>
  </externalReferenc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0" i="1" l="1"/>
  <c r="N49" i="1" l="1"/>
  <c r="N48" i="1" l="1"/>
  <c r="M46" i="1" l="1"/>
  <c r="L46" i="1"/>
  <c r="K46" i="1"/>
  <c r="J46" i="1"/>
  <c r="I46" i="1"/>
  <c r="H46" i="1"/>
  <c r="G46" i="1"/>
  <c r="F46" i="1"/>
  <c r="E46" i="1"/>
  <c r="D46" i="1"/>
  <c r="C46" i="1"/>
  <c r="B46" i="1"/>
  <c r="M45" i="1"/>
  <c r="L45" i="1"/>
  <c r="K45" i="1"/>
  <c r="J45" i="1"/>
  <c r="I45" i="1"/>
  <c r="H45" i="1"/>
  <c r="G45" i="1"/>
  <c r="F45" i="1"/>
  <c r="E45" i="1"/>
  <c r="D45" i="1"/>
  <c r="C45" i="1"/>
  <c r="B45" i="1"/>
  <c r="M44" i="1"/>
  <c r="M51" i="1" s="1"/>
  <c r="L44" i="1"/>
  <c r="L51" i="1" s="1"/>
  <c r="K44" i="1"/>
  <c r="K51" i="1" s="1"/>
  <c r="J44" i="1"/>
  <c r="J51" i="1" s="1"/>
  <c r="I44" i="1"/>
  <c r="I51" i="1" s="1"/>
  <c r="H44" i="1"/>
  <c r="H51" i="1" s="1"/>
  <c r="G44" i="1"/>
  <c r="G51" i="1" s="1"/>
  <c r="F44" i="1"/>
  <c r="E44" i="1"/>
  <c r="E51" i="1" s="1"/>
  <c r="D44" i="1"/>
  <c r="D51" i="1" s="1"/>
  <c r="C44" i="1"/>
  <c r="C51" i="1" s="1"/>
  <c r="B44" i="1"/>
  <c r="B51" i="1" s="1"/>
  <c r="N4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F51" i="1" l="1"/>
  <c r="N51" i="1" s="1"/>
  <c r="N45" i="1"/>
  <c r="N46" i="1"/>
  <c r="N47" i="1"/>
  <c r="N44" i="1"/>
</calcChain>
</file>

<file path=xl/sharedStrings.xml><?xml version="1.0" encoding="utf-8"?>
<sst xmlns="http://schemas.openxmlformats.org/spreadsheetml/2006/main" count="35" uniqueCount="20">
  <si>
    <t>Resumo Precipitação Pluviométrica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</si>
  <si>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</si>
  <si>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</si>
  <si>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</si>
  <si>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</si>
  <si>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</si>
  <si>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</si>
  <si>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</si>
  <si>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</si>
  <si>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</si>
  <si>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</si>
  <si>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</si>
  <si>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</si>
  <si>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SOMA</t>
  </si>
  <si>
    <t>Média</t>
  </si>
  <si>
    <t>Fonte: Elaboração: Usina Rio Vermelho - Grup Glencane</t>
  </si>
  <si>
    <t xml:space="preserve">Municipio de Junqueirópolis-SP </t>
  </si>
  <si>
    <t>Fonte: Elaboração: Usina Rio Vermelho - Grupo Glencane</t>
  </si>
  <si>
    <t>Resultado Parcial até 08/10/2018</t>
  </si>
  <si>
    <t>Ultima Atualização: 08/10/2018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</si>
</sst>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3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3" fontId="2" fillId="0" borderId="5" xfId="1" applyFont="1" applyBorder="1" applyAlignment="1">
      <alignment vertical="center"/>
    </xf>
    <xf numFmtId="43" fontId="2" fillId="4" borderId="5" xfId="1" applyFont="1" applyFill="1" applyBorder="1" applyAlignment="1">
      <alignment vertical="center"/>
    </xf>
    <xf numFmtId="43" fontId="3" fillId="3" borderId="6" xfId="1" applyFont="1" applyFill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3" fontId="2" fillId="0" borderId="8" xfId="1" applyFont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43" fontId="3" fillId="2" borderId="10" xfId="1" applyFont="1" applyFill="1" applyBorder="1" applyAlignment="1">
      <alignment vertical="center"/>
    </xf>
    <xf numFmtId="43" fontId="3" fillId="2" borderId="11" xfId="1" applyFont="1" applyFill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43" fontId="2" fillId="0" borderId="10" xfId="1" applyFont="1" applyBorder="1" applyAlignment="1">
      <alignment vertical="center"/>
    </xf>
    <xf numFmtId="43" fontId="2" fillId="0" borderId="10" xfId="1" applyFont="1" applyFill="1" applyBorder="1" applyAlignment="1">
      <alignment vertical="center"/>
    </xf>
    <xf numFmtId="43" fontId="3" fillId="3" borderId="11" xfId="1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5" borderId="20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5" borderId="2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43" fontId="3" fillId="2" borderId="12" xfId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43" fontId="4" fillId="0" borderId="8" xfId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88a2015_precipitacao_pluviometrica_junqueiropol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uvas 1988"/>
      <sheetName val="Chuvas 1989"/>
      <sheetName val="Chuvas 1990"/>
      <sheetName val="Chuvas 1991"/>
      <sheetName val="Chuvas 1992"/>
      <sheetName val="Chuvas 1993"/>
      <sheetName val="Chuvas 1994"/>
      <sheetName val="Chuvas 1995"/>
      <sheetName val="Chuvas 1996"/>
      <sheetName val="Chuvas 1997"/>
      <sheetName val="Chuvas 1998"/>
      <sheetName val="Chuvas 1999"/>
      <sheetName val="Chuvas 2000"/>
      <sheetName val="Chuvas 2001"/>
      <sheetName val="Chuvas 2002"/>
      <sheetName val="Chuvas 2003"/>
      <sheetName val="Chuvas 2004"/>
      <sheetName val="Chuvas 2005"/>
      <sheetName val="Chuvas 2006"/>
      <sheetName val="Chuvas 2007"/>
      <sheetName val="Chuvas 2008"/>
      <sheetName val="Chuvas 2009"/>
      <sheetName val="Chuvas 2010"/>
      <sheetName val="Chuvas 2011"/>
      <sheetName val="Chuvas 2012"/>
      <sheetName val="Chuvas 2013"/>
      <sheetName val="Chuvas 2014"/>
      <sheetName val="Chuvas 2015"/>
      <sheetName val="Chuvas 2007 (2)"/>
      <sheetName val="Chuvas 2008 (2)"/>
      <sheetName val="Chuvas 2009 (2)"/>
      <sheetName val="Chuvas 2010 (2)"/>
      <sheetName val="Chuvas 2011 (2)"/>
      <sheetName val="Chuvas 2012 (2)"/>
      <sheetName val="Chuvas 2013 (2)"/>
      <sheetName val="Chuvas 2014 (2)"/>
      <sheetName val="Chuvas 2015 "/>
      <sheetName val="Médias Anuais"/>
      <sheetName val="Plan1"/>
      <sheetName val="Graficos"/>
      <sheetName val="Comparativo Anual"/>
      <sheetName val="Pla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4">
          <cell r="J34">
            <v>323.75</v>
          </cell>
        </row>
        <row r="66">
          <cell r="J66">
            <v>76.0625</v>
          </cell>
        </row>
        <row r="100">
          <cell r="J100">
            <v>127.8125</v>
          </cell>
        </row>
        <row r="133">
          <cell r="J133">
            <v>82.3125</v>
          </cell>
        </row>
        <row r="167">
          <cell r="J167">
            <v>93.1875</v>
          </cell>
        </row>
        <row r="200">
          <cell r="J200">
            <v>247.51249999999999</v>
          </cell>
        </row>
        <row r="234">
          <cell r="J234">
            <v>9.1875</v>
          </cell>
        </row>
        <row r="268">
          <cell r="J268">
            <v>0</v>
          </cell>
        </row>
        <row r="301">
          <cell r="J301">
            <v>133.0625</v>
          </cell>
        </row>
        <row r="335">
          <cell r="J335">
            <v>11.0625</v>
          </cell>
        </row>
        <row r="368">
          <cell r="J368">
            <v>132.75</v>
          </cell>
        </row>
        <row r="402">
          <cell r="J402">
            <v>328.25</v>
          </cell>
        </row>
      </sheetData>
      <sheetData sheetId="25">
        <row r="34">
          <cell r="J34">
            <v>196.375</v>
          </cell>
        </row>
        <row r="66">
          <cell r="J66">
            <v>247.0625</v>
          </cell>
        </row>
        <row r="100">
          <cell r="J100">
            <v>143.375</v>
          </cell>
        </row>
        <row r="133">
          <cell r="J133">
            <v>87.25</v>
          </cell>
        </row>
        <row r="167">
          <cell r="J167">
            <v>89.762500000000003</v>
          </cell>
        </row>
        <row r="200">
          <cell r="J200">
            <v>119.625</v>
          </cell>
        </row>
        <row r="234">
          <cell r="J234">
            <v>48.5625</v>
          </cell>
        </row>
        <row r="268">
          <cell r="J268">
            <v>0</v>
          </cell>
        </row>
        <row r="301">
          <cell r="J301">
            <v>141.0625</v>
          </cell>
        </row>
        <row r="335">
          <cell r="J335">
            <v>51</v>
          </cell>
        </row>
        <row r="368">
          <cell r="J368">
            <v>98.875</v>
          </cell>
        </row>
        <row r="402">
          <cell r="J402">
            <v>55.5625</v>
          </cell>
        </row>
      </sheetData>
      <sheetData sheetId="26">
        <row r="34">
          <cell r="N34">
            <v>116.04545454545455</v>
          </cell>
        </row>
        <row r="65">
          <cell r="N65">
            <v>181.95454545454547</v>
          </cell>
        </row>
        <row r="99">
          <cell r="N99">
            <v>135.90909090909091</v>
          </cell>
        </row>
        <row r="132">
          <cell r="N132">
            <v>31.363636363636363</v>
          </cell>
        </row>
        <row r="166">
          <cell r="N166">
            <v>51.31818181818182</v>
          </cell>
        </row>
        <row r="199">
          <cell r="N199">
            <v>4.9545454545454541</v>
          </cell>
        </row>
        <row r="233">
          <cell r="N233">
            <v>69.88636363636364</v>
          </cell>
        </row>
        <row r="267">
          <cell r="N267">
            <v>8</v>
          </cell>
        </row>
        <row r="300">
          <cell r="N300">
            <v>167.5</v>
          </cell>
        </row>
        <row r="334">
          <cell r="N334">
            <v>55.31818181818182</v>
          </cell>
        </row>
        <row r="367">
          <cell r="N367">
            <v>245.79545454545453</v>
          </cell>
        </row>
        <row r="401">
          <cell r="N401">
            <v>188.90909090909091</v>
          </cell>
        </row>
      </sheetData>
      <sheetData sheetId="27">
        <row r="99">
          <cell r="N99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4">
          <cell r="O34">
            <v>150.08333333333334</v>
          </cell>
        </row>
      </sheetData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tabSelected="1" topLeftCell="A34" workbookViewId="0">
      <selection activeCell="G54" sqref="G54"/>
    </sheetView>
  </sheetViews>
  <sheetFormatPr defaultColWidth="10.28515625" defaultRowHeight="15" customHeight="1" x14ac:dyDescent="0.25"/>
  <cols>
    <col min="1" max="1" width="6.7109375" style="1" customWidth="1"/>
    <col min="2" max="13" width="9.140625" style="1" customWidth="1"/>
    <col min="14" max="14" width="8.85546875" style="1" customWidth="1"/>
    <col min="15" max="16384" width="10.28515625" style="1"/>
  </cols>
  <sheetData>
    <row r="1" spans="1:14" ht="1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5" customHeight="1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14" ht="15" customHeight="1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4" ht="15" customHeight="1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ht="15" customHeight="1" x14ac:dyDescent="0.25">
      <c r="A5" s="37" t="s">
        <v>16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</row>
    <row r="6" spans="1:14" ht="15" customHeight="1" thickBot="1" x14ac:dyDescent="0.3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4" ht="15" customHeight="1" x14ac:dyDescent="0.25">
      <c r="A7" s="24"/>
      <c r="B7" s="25" t="s">
        <v>17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1:14" ht="15" customHeight="1" thickBot="1" x14ac:dyDescent="0.3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</row>
    <row r="9" spans="1:14" ht="15" customHeight="1" x14ac:dyDescent="0.25">
      <c r="A9" s="14"/>
      <c r="B9" s="15" t="s">
        <v>1</v>
      </c>
      <c r="C9" s="15" t="s">
        <v>2</v>
      </c>
      <c r="D9" s="15" t="s">
        <v>3</v>
      </c>
      <c r="E9" s="15" t="s">
        <v>4</v>
      </c>
      <c r="F9" s="15" t="s">
        <v>5</v>
      </c>
      <c r="G9" s="15" t="s">
        <v>6</v>
      </c>
      <c r="H9" s="15" t="s">
        <v>7</v>
      </c>
      <c r="I9" s="15" t="s">
        <v>8</v>
      </c>
      <c r="J9" s="15" t="s">
        <v>9</v>
      </c>
      <c r="K9" s="15" t="s">
        <v>10</v>
      </c>
      <c r="L9" s="15" t="s">
        <v>11</v>
      </c>
      <c r="M9" s="15" t="s">
        <v>12</v>
      </c>
      <c r="N9" s="16" t="s">
        <v>13</v>
      </c>
    </row>
    <row r="10" spans="1:14" ht="15" customHeight="1" x14ac:dyDescent="0.25">
      <c r="A10" s="2">
        <v>1988</v>
      </c>
      <c r="B10" s="3">
        <v>222</v>
      </c>
      <c r="C10" s="3">
        <v>208</v>
      </c>
      <c r="D10" s="3">
        <v>184</v>
      </c>
      <c r="E10" s="3">
        <v>141</v>
      </c>
      <c r="F10" s="3">
        <v>69</v>
      </c>
      <c r="G10" s="3">
        <v>11</v>
      </c>
      <c r="H10" s="4">
        <v>0</v>
      </c>
      <c r="I10" s="4">
        <v>0</v>
      </c>
      <c r="J10" s="3">
        <v>22</v>
      </c>
      <c r="K10" s="3">
        <v>174</v>
      </c>
      <c r="L10" s="3">
        <v>27</v>
      </c>
      <c r="M10" s="3">
        <v>168</v>
      </c>
      <c r="N10" s="5">
        <f t="shared" ref="N10:N47" si="0">B10+C10+D10+E10+F10+G10+H10+I10+J10+K10+L10+M10</f>
        <v>1226</v>
      </c>
    </row>
    <row r="11" spans="1:14" ht="15" customHeight="1" x14ac:dyDescent="0.25">
      <c r="A11" s="2">
        <v>1989</v>
      </c>
      <c r="B11" s="3">
        <v>371</v>
      </c>
      <c r="C11" s="3">
        <v>131</v>
      </c>
      <c r="D11" s="3">
        <v>117</v>
      </c>
      <c r="E11" s="3">
        <v>21</v>
      </c>
      <c r="F11" s="3">
        <v>134</v>
      </c>
      <c r="G11" s="3">
        <v>52</v>
      </c>
      <c r="H11" s="3">
        <v>59</v>
      </c>
      <c r="I11" s="3">
        <v>76</v>
      </c>
      <c r="J11" s="3">
        <v>187</v>
      </c>
      <c r="K11" s="3">
        <v>32</v>
      </c>
      <c r="L11" s="3">
        <v>127</v>
      </c>
      <c r="M11" s="3">
        <v>240</v>
      </c>
      <c r="N11" s="5">
        <f t="shared" si="0"/>
        <v>1547</v>
      </c>
    </row>
    <row r="12" spans="1:14" ht="15" customHeight="1" x14ac:dyDescent="0.25">
      <c r="A12" s="2">
        <v>1990</v>
      </c>
      <c r="B12" s="3">
        <v>224</v>
      </c>
      <c r="C12" s="3">
        <v>90</v>
      </c>
      <c r="D12" s="3">
        <v>129</v>
      </c>
      <c r="E12" s="3">
        <v>183</v>
      </c>
      <c r="F12" s="3">
        <v>104</v>
      </c>
      <c r="G12" s="3">
        <v>14</v>
      </c>
      <c r="H12" s="3">
        <v>33</v>
      </c>
      <c r="I12" s="3">
        <v>68</v>
      </c>
      <c r="J12" s="3">
        <v>112</v>
      </c>
      <c r="K12" s="3">
        <v>112</v>
      </c>
      <c r="L12" s="3">
        <v>128</v>
      </c>
      <c r="M12" s="3">
        <v>122</v>
      </c>
      <c r="N12" s="5">
        <f t="shared" si="0"/>
        <v>1319</v>
      </c>
    </row>
    <row r="13" spans="1:14" ht="15" customHeight="1" x14ac:dyDescent="0.25">
      <c r="A13" s="2">
        <v>1991</v>
      </c>
      <c r="B13" s="3">
        <v>447</v>
      </c>
      <c r="C13" s="3">
        <v>211</v>
      </c>
      <c r="D13" s="3">
        <v>247</v>
      </c>
      <c r="E13" s="3">
        <v>78</v>
      </c>
      <c r="F13" s="3">
        <v>12</v>
      </c>
      <c r="G13" s="3">
        <v>83</v>
      </c>
      <c r="H13" s="3">
        <v>17</v>
      </c>
      <c r="I13" s="4">
        <v>0</v>
      </c>
      <c r="J13" s="3">
        <v>34</v>
      </c>
      <c r="K13" s="3">
        <v>129</v>
      </c>
      <c r="L13" s="3">
        <v>27</v>
      </c>
      <c r="M13" s="3">
        <v>199</v>
      </c>
      <c r="N13" s="5">
        <f>B13+C13+D13+E13+F13+G13+H13+I13+J13+K13+L13+M13</f>
        <v>1484</v>
      </c>
    </row>
    <row r="14" spans="1:14" ht="15" customHeight="1" x14ac:dyDescent="0.25">
      <c r="A14" s="2">
        <v>1992</v>
      </c>
      <c r="B14" s="3">
        <v>37</v>
      </c>
      <c r="C14" s="3">
        <v>179</v>
      </c>
      <c r="D14" s="3">
        <v>150</v>
      </c>
      <c r="E14" s="3">
        <v>96</v>
      </c>
      <c r="F14" s="3">
        <v>213</v>
      </c>
      <c r="G14" s="3">
        <v>2</v>
      </c>
      <c r="H14" s="3">
        <v>32</v>
      </c>
      <c r="I14" s="3">
        <v>20</v>
      </c>
      <c r="J14" s="3">
        <v>172</v>
      </c>
      <c r="K14" s="3">
        <v>114</v>
      </c>
      <c r="L14" s="3">
        <v>69</v>
      </c>
      <c r="M14" s="3">
        <v>57</v>
      </c>
      <c r="N14" s="5">
        <f t="shared" si="0"/>
        <v>1141</v>
      </c>
    </row>
    <row r="15" spans="1:14" ht="15" customHeight="1" x14ac:dyDescent="0.25">
      <c r="A15" s="2">
        <v>1993</v>
      </c>
      <c r="B15" s="3">
        <v>129</v>
      </c>
      <c r="C15" s="3">
        <v>214</v>
      </c>
      <c r="D15" s="3">
        <v>151</v>
      </c>
      <c r="E15" s="3">
        <v>77</v>
      </c>
      <c r="F15" s="3">
        <v>26</v>
      </c>
      <c r="G15" s="3">
        <v>39</v>
      </c>
      <c r="H15" s="3">
        <v>2</v>
      </c>
      <c r="I15" s="3">
        <v>41</v>
      </c>
      <c r="J15" s="3">
        <v>108</v>
      </c>
      <c r="K15" s="3">
        <v>77</v>
      </c>
      <c r="L15" s="3">
        <v>154</v>
      </c>
      <c r="M15" s="3">
        <v>200</v>
      </c>
      <c r="N15" s="5">
        <f t="shared" si="0"/>
        <v>1218</v>
      </c>
    </row>
    <row r="16" spans="1:14" ht="15" customHeight="1" x14ac:dyDescent="0.25">
      <c r="A16" s="2">
        <v>1994</v>
      </c>
      <c r="B16" s="3">
        <v>277</v>
      </c>
      <c r="C16" s="3">
        <v>110</v>
      </c>
      <c r="D16" s="3">
        <v>282</v>
      </c>
      <c r="E16" s="3">
        <v>26</v>
      </c>
      <c r="F16" s="3">
        <v>26</v>
      </c>
      <c r="G16" s="3">
        <v>30</v>
      </c>
      <c r="H16" s="3">
        <v>9</v>
      </c>
      <c r="I16" s="4">
        <v>0</v>
      </c>
      <c r="J16" s="3">
        <v>82</v>
      </c>
      <c r="K16" s="3">
        <v>48</v>
      </c>
      <c r="L16" s="3">
        <v>116</v>
      </c>
      <c r="M16" s="3">
        <v>213</v>
      </c>
      <c r="N16" s="5">
        <f t="shared" si="0"/>
        <v>1219</v>
      </c>
    </row>
    <row r="17" spans="1:14" ht="15" customHeight="1" x14ac:dyDescent="0.25">
      <c r="A17" s="2">
        <v>1995</v>
      </c>
      <c r="B17" s="3">
        <v>306</v>
      </c>
      <c r="C17" s="3">
        <v>56</v>
      </c>
      <c r="D17" s="3">
        <v>87</v>
      </c>
      <c r="E17" s="3">
        <v>52</v>
      </c>
      <c r="F17" s="3">
        <v>25</v>
      </c>
      <c r="G17" s="3">
        <v>28</v>
      </c>
      <c r="H17" s="3">
        <v>26</v>
      </c>
      <c r="I17" s="4">
        <v>0</v>
      </c>
      <c r="J17" s="3">
        <v>112</v>
      </c>
      <c r="K17" s="3">
        <v>160</v>
      </c>
      <c r="L17" s="3">
        <v>223</v>
      </c>
      <c r="M17" s="3">
        <v>219</v>
      </c>
      <c r="N17" s="5">
        <f t="shared" si="0"/>
        <v>1294</v>
      </c>
    </row>
    <row r="18" spans="1:14" ht="15" customHeight="1" x14ac:dyDescent="0.25">
      <c r="A18" s="2">
        <v>1996</v>
      </c>
      <c r="B18" s="3">
        <v>223</v>
      </c>
      <c r="C18" s="3">
        <v>212</v>
      </c>
      <c r="D18" s="3">
        <v>207</v>
      </c>
      <c r="E18" s="3">
        <v>29</v>
      </c>
      <c r="F18" s="3">
        <v>87</v>
      </c>
      <c r="G18" s="3">
        <v>8</v>
      </c>
      <c r="H18" s="3">
        <v>1</v>
      </c>
      <c r="I18" s="3">
        <v>12</v>
      </c>
      <c r="J18" s="3">
        <v>83</v>
      </c>
      <c r="K18" s="3">
        <v>118</v>
      </c>
      <c r="L18" s="3">
        <v>188</v>
      </c>
      <c r="M18" s="3">
        <v>90</v>
      </c>
      <c r="N18" s="5">
        <f t="shared" si="0"/>
        <v>1258</v>
      </c>
    </row>
    <row r="19" spans="1:14" ht="15" customHeight="1" x14ac:dyDescent="0.25">
      <c r="A19" s="2">
        <v>1997</v>
      </c>
      <c r="B19" s="3">
        <v>283</v>
      </c>
      <c r="C19" s="3">
        <v>204</v>
      </c>
      <c r="D19" s="3">
        <v>72</v>
      </c>
      <c r="E19" s="3">
        <v>68</v>
      </c>
      <c r="F19" s="3">
        <v>50</v>
      </c>
      <c r="G19" s="3">
        <v>230</v>
      </c>
      <c r="H19" s="3">
        <v>16</v>
      </c>
      <c r="I19" s="4">
        <v>0</v>
      </c>
      <c r="J19" s="3">
        <v>135</v>
      </c>
      <c r="K19" s="3">
        <v>103</v>
      </c>
      <c r="L19" s="3">
        <v>335</v>
      </c>
      <c r="M19" s="3">
        <v>74</v>
      </c>
      <c r="N19" s="5">
        <f t="shared" si="0"/>
        <v>1570</v>
      </c>
    </row>
    <row r="20" spans="1:14" ht="15" customHeight="1" x14ac:dyDescent="0.25">
      <c r="A20" s="2">
        <v>1998</v>
      </c>
      <c r="B20" s="3">
        <v>88</v>
      </c>
      <c r="C20" s="3">
        <v>181</v>
      </c>
      <c r="D20" s="3">
        <v>154</v>
      </c>
      <c r="E20" s="3">
        <v>139</v>
      </c>
      <c r="F20" s="3">
        <v>68</v>
      </c>
      <c r="G20" s="4">
        <v>0</v>
      </c>
      <c r="H20" s="3">
        <v>5</v>
      </c>
      <c r="I20" s="4">
        <v>0</v>
      </c>
      <c r="J20" s="4">
        <v>0</v>
      </c>
      <c r="K20" s="3">
        <v>62</v>
      </c>
      <c r="L20" s="3">
        <v>58</v>
      </c>
      <c r="M20" s="3">
        <v>186</v>
      </c>
      <c r="N20" s="5">
        <f t="shared" si="0"/>
        <v>941</v>
      </c>
    </row>
    <row r="21" spans="1:14" ht="15" customHeight="1" x14ac:dyDescent="0.25">
      <c r="A21" s="2">
        <v>1999</v>
      </c>
      <c r="B21" s="3">
        <v>232</v>
      </c>
      <c r="C21" s="3">
        <v>183</v>
      </c>
      <c r="D21" s="3">
        <v>166</v>
      </c>
      <c r="E21" s="3">
        <v>69</v>
      </c>
      <c r="F21" s="3">
        <v>47</v>
      </c>
      <c r="G21" s="3">
        <v>74</v>
      </c>
      <c r="H21" s="3">
        <v>1</v>
      </c>
      <c r="I21" s="4">
        <v>0</v>
      </c>
      <c r="J21" s="4">
        <v>0</v>
      </c>
      <c r="K21" s="3">
        <v>72</v>
      </c>
      <c r="L21" s="4">
        <v>0</v>
      </c>
      <c r="M21" s="3">
        <v>148</v>
      </c>
      <c r="N21" s="5">
        <f>B21+C21+D21+E21+F21+G21+H21+I21+J21+K21+L21+M21</f>
        <v>992</v>
      </c>
    </row>
    <row r="22" spans="1:14" ht="15" customHeight="1" x14ac:dyDescent="0.25">
      <c r="A22" s="2">
        <v>2000</v>
      </c>
      <c r="B22" s="3">
        <v>98</v>
      </c>
      <c r="C22" s="3">
        <v>268</v>
      </c>
      <c r="D22" s="3">
        <v>153</v>
      </c>
      <c r="E22" s="3">
        <v>20</v>
      </c>
      <c r="F22" s="3">
        <v>15</v>
      </c>
      <c r="G22" s="3">
        <v>24</v>
      </c>
      <c r="H22" s="3">
        <v>38</v>
      </c>
      <c r="I22" s="3">
        <v>81</v>
      </c>
      <c r="J22" s="3">
        <v>160</v>
      </c>
      <c r="K22" s="3">
        <v>86</v>
      </c>
      <c r="L22" s="3">
        <v>82</v>
      </c>
      <c r="M22" s="3">
        <v>119</v>
      </c>
      <c r="N22" s="5">
        <f t="shared" si="0"/>
        <v>1144</v>
      </c>
    </row>
    <row r="23" spans="1:14" ht="15" customHeight="1" x14ac:dyDescent="0.25">
      <c r="A23" s="2">
        <v>2001</v>
      </c>
      <c r="B23" s="3">
        <v>146</v>
      </c>
      <c r="C23" s="3">
        <v>337</v>
      </c>
      <c r="D23" s="3">
        <v>124</v>
      </c>
      <c r="E23" s="3">
        <v>128</v>
      </c>
      <c r="F23" s="3">
        <v>103</v>
      </c>
      <c r="G23" s="3">
        <v>31</v>
      </c>
      <c r="H23" s="3">
        <v>25</v>
      </c>
      <c r="I23" s="3">
        <v>16</v>
      </c>
      <c r="J23" s="3">
        <v>53</v>
      </c>
      <c r="K23" s="3">
        <v>70</v>
      </c>
      <c r="L23" s="3">
        <v>197</v>
      </c>
      <c r="M23" s="3">
        <v>221</v>
      </c>
      <c r="N23" s="5">
        <f t="shared" si="0"/>
        <v>1451</v>
      </c>
    </row>
    <row r="24" spans="1:14" ht="15" customHeight="1" x14ac:dyDescent="0.25">
      <c r="A24" s="2">
        <v>2002</v>
      </c>
      <c r="B24" s="3">
        <v>292</v>
      </c>
      <c r="C24" s="3">
        <v>149</v>
      </c>
      <c r="D24" s="3">
        <v>81</v>
      </c>
      <c r="E24" s="4">
        <v>0</v>
      </c>
      <c r="F24" s="3">
        <v>211</v>
      </c>
      <c r="G24" s="4">
        <v>0</v>
      </c>
      <c r="H24" s="3">
        <v>81</v>
      </c>
      <c r="I24" s="3">
        <v>87</v>
      </c>
      <c r="J24" s="3">
        <v>78</v>
      </c>
      <c r="K24" s="3">
        <v>70</v>
      </c>
      <c r="L24" s="3">
        <v>83</v>
      </c>
      <c r="M24" s="3">
        <v>163</v>
      </c>
      <c r="N24" s="5">
        <f t="shared" si="0"/>
        <v>1295</v>
      </c>
    </row>
    <row r="25" spans="1:14" ht="15" customHeight="1" x14ac:dyDescent="0.25">
      <c r="A25" s="2">
        <v>2003</v>
      </c>
      <c r="B25" s="3">
        <v>508</v>
      </c>
      <c r="C25" s="3">
        <v>258</v>
      </c>
      <c r="D25" s="3">
        <v>170</v>
      </c>
      <c r="E25" s="3">
        <v>69</v>
      </c>
      <c r="F25" s="3">
        <v>52</v>
      </c>
      <c r="G25" s="3">
        <v>59</v>
      </c>
      <c r="H25" s="3">
        <v>13</v>
      </c>
      <c r="I25" s="3">
        <v>55</v>
      </c>
      <c r="J25" s="3">
        <v>60</v>
      </c>
      <c r="K25" s="3">
        <v>151</v>
      </c>
      <c r="L25" s="3">
        <v>137</v>
      </c>
      <c r="M25" s="3">
        <v>100</v>
      </c>
      <c r="N25" s="5">
        <f t="shared" si="0"/>
        <v>1632</v>
      </c>
    </row>
    <row r="26" spans="1:14" ht="15" customHeight="1" x14ac:dyDescent="0.25">
      <c r="A26" s="2">
        <v>2004</v>
      </c>
      <c r="B26" s="3">
        <v>262</v>
      </c>
      <c r="C26" s="3">
        <v>80</v>
      </c>
      <c r="D26" s="3">
        <v>118</v>
      </c>
      <c r="E26" s="3">
        <v>112</v>
      </c>
      <c r="F26" s="3">
        <v>298</v>
      </c>
      <c r="G26" s="3">
        <v>61</v>
      </c>
      <c r="H26" s="3">
        <v>140</v>
      </c>
      <c r="I26" s="4">
        <v>0</v>
      </c>
      <c r="J26" s="3">
        <v>8</v>
      </c>
      <c r="K26" s="3">
        <v>312</v>
      </c>
      <c r="L26" s="3">
        <v>212</v>
      </c>
      <c r="M26" s="3">
        <v>230</v>
      </c>
      <c r="N26" s="5">
        <f t="shared" si="0"/>
        <v>1833</v>
      </c>
    </row>
    <row r="27" spans="1:14" ht="15" customHeight="1" x14ac:dyDescent="0.25">
      <c r="A27" s="2">
        <v>2005</v>
      </c>
      <c r="B27" s="3">
        <v>388</v>
      </c>
      <c r="C27" s="3">
        <v>81</v>
      </c>
      <c r="D27" s="3">
        <v>64</v>
      </c>
      <c r="E27" s="3">
        <v>113</v>
      </c>
      <c r="F27" s="3">
        <v>85</v>
      </c>
      <c r="G27" s="3">
        <v>59</v>
      </c>
      <c r="H27" s="3">
        <v>14</v>
      </c>
      <c r="I27" s="3">
        <v>24</v>
      </c>
      <c r="J27" s="3">
        <v>99</v>
      </c>
      <c r="K27" s="3">
        <v>200</v>
      </c>
      <c r="L27" s="3">
        <v>59</v>
      </c>
      <c r="M27" s="3">
        <v>255</v>
      </c>
      <c r="N27" s="5">
        <f t="shared" si="0"/>
        <v>1441</v>
      </c>
    </row>
    <row r="28" spans="1:14" ht="15" customHeight="1" x14ac:dyDescent="0.25">
      <c r="A28" s="2">
        <v>2006</v>
      </c>
      <c r="B28" s="3">
        <v>320.69</v>
      </c>
      <c r="C28" s="3">
        <v>464.31</v>
      </c>
      <c r="D28" s="3">
        <v>218.94</v>
      </c>
      <c r="E28" s="3">
        <v>19.88</v>
      </c>
      <c r="F28" s="3">
        <v>53.76</v>
      </c>
      <c r="G28" s="3">
        <v>21</v>
      </c>
      <c r="H28" s="3">
        <v>25.31</v>
      </c>
      <c r="I28" s="3">
        <v>10.5</v>
      </c>
      <c r="J28" s="3">
        <v>98.5</v>
      </c>
      <c r="K28" s="3">
        <v>112.13</v>
      </c>
      <c r="L28" s="3">
        <v>108.56</v>
      </c>
      <c r="M28" s="3">
        <v>333.44</v>
      </c>
      <c r="N28" s="5">
        <f t="shared" si="0"/>
        <v>1787.02</v>
      </c>
    </row>
    <row r="29" spans="1:14" ht="15" customHeight="1" x14ac:dyDescent="0.25">
      <c r="A29" s="2">
        <v>2007</v>
      </c>
      <c r="B29" s="3">
        <v>462.24</v>
      </c>
      <c r="C29" s="3">
        <v>272.17</v>
      </c>
      <c r="D29" s="3">
        <v>73.44</v>
      </c>
      <c r="E29" s="3">
        <v>43.39</v>
      </c>
      <c r="F29" s="3">
        <v>64.83</v>
      </c>
      <c r="G29" s="4">
        <v>0</v>
      </c>
      <c r="H29" s="3">
        <v>142.44</v>
      </c>
      <c r="I29" s="4">
        <v>0</v>
      </c>
      <c r="J29" s="4">
        <v>0</v>
      </c>
      <c r="K29" s="3">
        <v>100.94</v>
      </c>
      <c r="L29" s="3">
        <v>143.56</v>
      </c>
      <c r="M29" s="3">
        <v>121.78</v>
      </c>
      <c r="N29" s="5">
        <f t="shared" si="0"/>
        <v>1424.7900000000002</v>
      </c>
    </row>
    <row r="30" spans="1:14" ht="15" customHeight="1" x14ac:dyDescent="0.25">
      <c r="A30" s="2">
        <v>2008</v>
      </c>
      <c r="B30" s="3">
        <v>227.79</v>
      </c>
      <c r="C30" s="3">
        <v>266</v>
      </c>
      <c r="D30" s="3">
        <v>168.71</v>
      </c>
      <c r="E30" s="3">
        <v>137.04</v>
      </c>
      <c r="F30" s="3">
        <v>58.96</v>
      </c>
      <c r="G30" s="6">
        <v>7.84</v>
      </c>
      <c r="H30" s="4">
        <v>0</v>
      </c>
      <c r="I30" s="6">
        <v>41.02</v>
      </c>
      <c r="J30" s="6">
        <v>24.77</v>
      </c>
      <c r="K30" s="3">
        <v>75.040000000000006</v>
      </c>
      <c r="L30" s="3">
        <v>86.71</v>
      </c>
      <c r="M30" s="3">
        <v>95.54</v>
      </c>
      <c r="N30" s="5">
        <f t="shared" si="0"/>
        <v>1189.4199999999998</v>
      </c>
    </row>
    <row r="31" spans="1:14" ht="15" customHeight="1" x14ac:dyDescent="0.25">
      <c r="A31" s="2">
        <v>2009</v>
      </c>
      <c r="B31" s="3">
        <v>412.54</v>
      </c>
      <c r="C31" s="3">
        <v>119.58</v>
      </c>
      <c r="D31" s="3">
        <v>165.21</v>
      </c>
      <c r="E31" s="3">
        <v>44.88</v>
      </c>
      <c r="F31" s="3">
        <v>121.13</v>
      </c>
      <c r="G31" s="6">
        <v>70.75</v>
      </c>
      <c r="H31" s="6">
        <v>111.5</v>
      </c>
      <c r="I31" s="6">
        <v>145.88</v>
      </c>
      <c r="J31" s="6">
        <v>187.58</v>
      </c>
      <c r="K31" s="3">
        <v>158.08000000000001</v>
      </c>
      <c r="L31" s="6">
        <v>263.63</v>
      </c>
      <c r="M31" s="3">
        <v>318.56</v>
      </c>
      <c r="N31" s="5">
        <f t="shared" si="0"/>
        <v>2119.3200000000002</v>
      </c>
    </row>
    <row r="32" spans="1:14" ht="15" customHeight="1" thickBot="1" x14ac:dyDescent="0.3">
      <c r="A32" s="10">
        <v>2010</v>
      </c>
      <c r="B32" s="18">
        <v>355.63888888888886</v>
      </c>
      <c r="C32" s="18">
        <v>172.04166666666669</v>
      </c>
      <c r="D32" s="18">
        <v>192.54166666666669</v>
      </c>
      <c r="E32" s="18">
        <v>41.458333333333336</v>
      </c>
      <c r="F32" s="18">
        <v>16.583333333333332</v>
      </c>
      <c r="G32" s="19">
        <v>13.5</v>
      </c>
      <c r="H32" s="19">
        <v>32.375</v>
      </c>
      <c r="I32" s="19">
        <v>0</v>
      </c>
      <c r="J32" s="19">
        <v>251.77777777777774</v>
      </c>
      <c r="K32" s="18">
        <v>119.88888888888889</v>
      </c>
      <c r="L32" s="19">
        <v>77.055555555555543</v>
      </c>
      <c r="M32" s="18">
        <v>73.5</v>
      </c>
      <c r="N32" s="20">
        <f t="shared" si="0"/>
        <v>1346.3611111111113</v>
      </c>
    </row>
    <row r="33" spans="1:14" ht="15" customHeight="1" thickBot="1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5" customHeight="1" x14ac:dyDescent="0.25">
      <c r="A34" s="31" t="s">
        <v>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</row>
    <row r="35" spans="1:14" ht="15" customHeight="1" x14ac:dyDescent="0.2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</row>
    <row r="36" spans="1:14" ht="15" customHeight="1" x14ac:dyDescent="0.2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</row>
    <row r="37" spans="1:14" ht="15" customHeight="1" x14ac:dyDescent="0.2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</row>
    <row r="38" spans="1:14" ht="15" customHeight="1" x14ac:dyDescent="0.25">
      <c r="A38" s="37" t="s">
        <v>16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</row>
    <row r="39" spans="1:14" ht="15" customHeight="1" thickBot="1" x14ac:dyDescent="0.3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</row>
    <row r="40" spans="1:14" ht="15" customHeight="1" x14ac:dyDescent="0.25">
      <c r="A40" s="24"/>
      <c r="B40" s="25" t="s">
        <v>15</v>
      </c>
      <c r="C40" s="26"/>
      <c r="D40" s="26"/>
      <c r="E40" s="26"/>
      <c r="F40" s="26"/>
      <c r="G40" s="26"/>
      <c r="H40" s="26"/>
      <c r="I40" s="26"/>
      <c r="J40" s="26"/>
      <c r="K40" s="26" t="s">
        <v>19</v>
      </c>
      <c r="L40" s="26"/>
      <c r="M40" s="26"/>
      <c r="N40" s="27"/>
    </row>
    <row r="41" spans="1:14" ht="15" customHeight="1" thickBot="1" x14ac:dyDescent="0.3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</row>
    <row r="42" spans="1:14" ht="15" customHeight="1" x14ac:dyDescent="0.25">
      <c r="A42" s="14"/>
      <c r="B42" s="15" t="s">
        <v>1</v>
      </c>
      <c r="C42" s="15" t="s">
        <v>2</v>
      </c>
      <c r="D42" s="15" t="s">
        <v>3</v>
      </c>
      <c r="E42" s="15" t="s">
        <v>4</v>
      </c>
      <c r="F42" s="15" t="s">
        <v>5</v>
      </c>
      <c r="G42" s="15" t="s">
        <v>6</v>
      </c>
      <c r="H42" s="15" t="s">
        <v>7</v>
      </c>
      <c r="I42" s="15" t="s">
        <v>8</v>
      </c>
      <c r="J42" s="15" t="s">
        <v>9</v>
      </c>
      <c r="K42" s="15" t="s">
        <v>10</v>
      </c>
      <c r="L42" s="15" t="s">
        <v>11</v>
      </c>
      <c r="M42" s="15" t="s">
        <v>12</v>
      </c>
      <c r="N42" s="16" t="s">
        <v>13</v>
      </c>
    </row>
    <row r="43" spans="1:14" ht="15" customHeight="1" x14ac:dyDescent="0.25">
      <c r="A43" s="2">
        <v>2011</v>
      </c>
      <c r="B43" s="3">
        <v>264.8125</v>
      </c>
      <c r="C43" s="3">
        <v>227</v>
      </c>
      <c r="D43" s="3">
        <v>288.26785714285711</v>
      </c>
      <c r="E43" s="3">
        <v>95.928571428571416</v>
      </c>
      <c r="F43" s="3">
        <v>0</v>
      </c>
      <c r="G43" s="6">
        <v>48.25</v>
      </c>
      <c r="H43" s="6">
        <v>3.3333333333333335</v>
      </c>
      <c r="I43" s="6">
        <v>17.7</v>
      </c>
      <c r="J43" s="6">
        <v>3.3</v>
      </c>
      <c r="K43" s="3">
        <v>176.76190476190476</v>
      </c>
      <c r="L43" s="6">
        <v>143.55952380952382</v>
      </c>
      <c r="M43" s="3">
        <v>192.45</v>
      </c>
      <c r="N43" s="5">
        <f t="shared" si="0"/>
        <v>1461.3636904761906</v>
      </c>
    </row>
    <row r="44" spans="1:14" ht="15" customHeight="1" x14ac:dyDescent="0.25">
      <c r="A44" s="2">
        <v>2012</v>
      </c>
      <c r="B44" s="3">
        <f>'[1]Chuvas 2012'!J34</f>
        <v>323.75</v>
      </c>
      <c r="C44" s="3">
        <f>'[1]Chuvas 2012'!J66</f>
        <v>76.0625</v>
      </c>
      <c r="D44" s="3">
        <f>'[1]Chuvas 2012'!J100</f>
        <v>127.8125</v>
      </c>
      <c r="E44" s="3">
        <f>'[1]Chuvas 2012'!J133</f>
        <v>82.3125</v>
      </c>
      <c r="F44" s="3">
        <f>'[1]Chuvas 2012'!J167</f>
        <v>93.1875</v>
      </c>
      <c r="G44" s="6">
        <f>'[1]Chuvas 2012'!J200</f>
        <v>247.51249999999999</v>
      </c>
      <c r="H44" s="6">
        <f>'[1]Chuvas 2012'!J234</f>
        <v>9.1875</v>
      </c>
      <c r="I44" s="4">
        <f>'[1]Chuvas 2012'!J268</f>
        <v>0</v>
      </c>
      <c r="J44" s="3">
        <f>'[1]Chuvas 2012'!J301</f>
        <v>133.0625</v>
      </c>
      <c r="K44" s="3">
        <f>'[1]Chuvas 2012'!J335</f>
        <v>11.0625</v>
      </c>
      <c r="L44" s="6">
        <f>'[1]Chuvas 2012'!J368</f>
        <v>132.75</v>
      </c>
      <c r="M44" s="3">
        <f>'[1]Chuvas 2012'!J402</f>
        <v>328.25</v>
      </c>
      <c r="N44" s="5">
        <f t="shared" si="0"/>
        <v>1564.95</v>
      </c>
    </row>
    <row r="45" spans="1:14" ht="15" customHeight="1" x14ac:dyDescent="0.25">
      <c r="A45" s="7">
        <v>2013</v>
      </c>
      <c r="B45" s="8">
        <f>'[1]Chuvas 2013'!J34</f>
        <v>196.375</v>
      </c>
      <c r="C45" s="8">
        <f>'[1]Chuvas 2013'!J66</f>
        <v>247.0625</v>
      </c>
      <c r="D45" s="8">
        <f>'[1]Chuvas 2013'!J100</f>
        <v>143.375</v>
      </c>
      <c r="E45" s="8">
        <f>'[1]Chuvas 2013'!J133</f>
        <v>87.25</v>
      </c>
      <c r="F45" s="8">
        <f>'[1]Chuvas 2013'!J167</f>
        <v>89.762500000000003</v>
      </c>
      <c r="G45" s="9">
        <f>'[1]Chuvas 2013'!J200</f>
        <v>119.625</v>
      </c>
      <c r="H45" s="9">
        <f>'[1]Chuvas 2013'!J234</f>
        <v>48.5625</v>
      </c>
      <c r="I45" s="4">
        <f>'[1]Chuvas 2013'!J268</f>
        <v>0</v>
      </c>
      <c r="J45" s="8">
        <f>'[1]Chuvas 2013'!J301</f>
        <v>141.0625</v>
      </c>
      <c r="K45" s="8">
        <f>'[1]Chuvas 2013'!J335</f>
        <v>51</v>
      </c>
      <c r="L45" s="9">
        <f>'[1]Chuvas 2013'!J368</f>
        <v>98.875</v>
      </c>
      <c r="M45" s="8">
        <f>'[1]Chuvas 2013'!J402</f>
        <v>55.5625</v>
      </c>
      <c r="N45" s="5">
        <f t="shared" si="0"/>
        <v>1278.5125</v>
      </c>
    </row>
    <row r="46" spans="1:14" ht="15" customHeight="1" x14ac:dyDescent="0.25">
      <c r="A46" s="7">
        <v>2014</v>
      </c>
      <c r="B46" s="8">
        <f>'[1]Chuvas 2014'!N34</f>
        <v>116.04545454545455</v>
      </c>
      <c r="C46" s="8">
        <f>'[1]Chuvas 2014'!N65</f>
        <v>181.95454545454547</v>
      </c>
      <c r="D46" s="8">
        <f>'[1]Chuvas 2014'!N99</f>
        <v>135.90909090909091</v>
      </c>
      <c r="E46" s="8">
        <f>'[1]Chuvas 2014'!N132</f>
        <v>31.363636363636363</v>
      </c>
      <c r="F46" s="8">
        <f>'[1]Chuvas 2014'!N166</f>
        <v>51.31818181818182</v>
      </c>
      <c r="G46" s="9">
        <f>'[1]Chuvas 2014'!N199</f>
        <v>4.9545454545454541</v>
      </c>
      <c r="H46" s="9">
        <f>'[1]Chuvas 2014'!N233</f>
        <v>69.88636363636364</v>
      </c>
      <c r="I46" s="9">
        <f>'[1]Chuvas 2014'!N267</f>
        <v>8</v>
      </c>
      <c r="J46" s="8">
        <f>'[1]Chuvas 2014'!N300</f>
        <v>167.5</v>
      </c>
      <c r="K46" s="8">
        <f>'[1]Chuvas 2014'!N334</f>
        <v>55.31818181818182</v>
      </c>
      <c r="L46" s="9">
        <f>'[1]Chuvas 2014'!N367</f>
        <v>245.79545454545453</v>
      </c>
      <c r="M46" s="8">
        <f>'[1]Chuvas 2014'!N401</f>
        <v>188.90909090909091</v>
      </c>
      <c r="N46" s="5">
        <f t="shared" si="0"/>
        <v>1256.9545454545457</v>
      </c>
    </row>
    <row r="47" spans="1:14" ht="15" customHeight="1" x14ac:dyDescent="0.25">
      <c r="A47" s="7">
        <v>2015</v>
      </c>
      <c r="B47" s="8">
        <v>152.4</v>
      </c>
      <c r="C47" s="8">
        <v>223.87</v>
      </c>
      <c r="D47" s="8">
        <v>297.52</v>
      </c>
      <c r="E47" s="8">
        <v>46.04</v>
      </c>
      <c r="F47" s="8">
        <v>134.5</v>
      </c>
      <c r="G47" s="8">
        <v>47.04</v>
      </c>
      <c r="H47" s="8">
        <v>67.27</v>
      </c>
      <c r="I47" s="9">
        <v>8.73</v>
      </c>
      <c r="J47" s="8">
        <v>156.58000000000001</v>
      </c>
      <c r="K47" s="9">
        <v>260.92</v>
      </c>
      <c r="L47" s="9">
        <v>354.77</v>
      </c>
      <c r="M47" s="9">
        <v>223.85</v>
      </c>
      <c r="N47" s="5">
        <f t="shared" si="0"/>
        <v>1973.4899999999998</v>
      </c>
    </row>
    <row r="48" spans="1:14" ht="15" customHeight="1" x14ac:dyDescent="0.25">
      <c r="A48" s="7">
        <v>2016</v>
      </c>
      <c r="B48" s="8">
        <v>242.31</v>
      </c>
      <c r="C48" s="8">
        <v>226.95</v>
      </c>
      <c r="D48" s="8">
        <v>62.63</v>
      </c>
      <c r="E48" s="8">
        <v>77.31</v>
      </c>
      <c r="F48" s="8">
        <v>150.34</v>
      </c>
      <c r="G48" s="8">
        <v>77.44</v>
      </c>
      <c r="H48" s="8">
        <v>7.11</v>
      </c>
      <c r="I48" s="8">
        <v>111.66</v>
      </c>
      <c r="J48" s="8">
        <v>55.49</v>
      </c>
      <c r="K48" s="8">
        <v>85.29</v>
      </c>
      <c r="L48" s="8">
        <v>66.91</v>
      </c>
      <c r="M48" s="8">
        <v>241.8</v>
      </c>
      <c r="N48" s="28">
        <f>SUM(B48:M48)</f>
        <v>1405.24</v>
      </c>
    </row>
    <row r="49" spans="1:14" ht="15" customHeight="1" x14ac:dyDescent="0.25">
      <c r="A49" s="7">
        <v>2017</v>
      </c>
      <c r="B49" s="8">
        <v>362.65</v>
      </c>
      <c r="C49" s="8">
        <v>69.459999999999994</v>
      </c>
      <c r="D49" s="8">
        <v>139.91</v>
      </c>
      <c r="E49" s="8">
        <v>140.08000000000001</v>
      </c>
      <c r="F49" s="8">
        <v>177.19</v>
      </c>
      <c r="G49" s="8">
        <v>76.02</v>
      </c>
      <c r="H49" s="8">
        <v>0</v>
      </c>
      <c r="I49" s="8">
        <v>121.25</v>
      </c>
      <c r="J49" s="8">
        <v>10.08</v>
      </c>
      <c r="K49" s="8">
        <v>222.31</v>
      </c>
      <c r="L49" s="8">
        <v>304.89</v>
      </c>
      <c r="M49" s="8">
        <v>277.8</v>
      </c>
      <c r="N49" s="28">
        <f>SUM(B49:M49)</f>
        <v>1901.6399999999996</v>
      </c>
    </row>
    <row r="50" spans="1:14" ht="15" customHeight="1" x14ac:dyDescent="0.25">
      <c r="A50" s="7">
        <v>2018</v>
      </c>
      <c r="B50" s="8">
        <v>256</v>
      </c>
      <c r="C50" s="8">
        <v>129.75</v>
      </c>
      <c r="D50" s="8">
        <v>136.94999999999999</v>
      </c>
      <c r="E50" s="8">
        <v>11.33</v>
      </c>
      <c r="F50" s="8">
        <v>5.49</v>
      </c>
      <c r="G50" s="8">
        <v>7.65</v>
      </c>
      <c r="H50" s="8">
        <v>0</v>
      </c>
      <c r="I50" s="8">
        <v>44.89</v>
      </c>
      <c r="J50" s="8">
        <v>103.85</v>
      </c>
      <c r="K50" s="30">
        <v>0</v>
      </c>
      <c r="L50" s="8">
        <v>0</v>
      </c>
      <c r="M50" s="8">
        <v>0</v>
      </c>
      <c r="N50" s="28">
        <f>SUM(B50:M50)</f>
        <v>695.91000000000008</v>
      </c>
    </row>
    <row r="51" spans="1:14" ht="15" customHeight="1" thickBot="1" x14ac:dyDescent="0.3">
      <c r="A51" s="10" t="s">
        <v>14</v>
      </c>
      <c r="B51" s="11">
        <f>AVERAGE(B10:B47)</f>
        <v>263.04578012265512</v>
      </c>
      <c r="C51" s="11">
        <f t="shared" ref="C51:M51" si="1">AVERAGE(C10:C46)</f>
        <v>191.78448933782263</v>
      </c>
      <c r="D51" s="11">
        <f t="shared" si="1"/>
        <v>154.45207832291166</v>
      </c>
      <c r="E51" s="11">
        <f t="shared" si="1"/>
        <v>74.240853375020038</v>
      </c>
      <c r="F51" s="11">
        <f t="shared" si="1"/>
        <v>80.538204264870927</v>
      </c>
      <c r="G51" s="11">
        <f t="shared" si="1"/>
        <v>49.571557239057242</v>
      </c>
      <c r="H51" s="11">
        <f t="shared" si="1"/>
        <v>35.355359147025816</v>
      </c>
      <c r="I51" s="11">
        <f t="shared" si="1"/>
        <v>26.040740740740741</v>
      </c>
      <c r="J51" s="11">
        <f t="shared" si="1"/>
        <v>93.057510288065842</v>
      </c>
      <c r="K51" s="11">
        <f t="shared" si="1"/>
        <v>109.26746205440649</v>
      </c>
      <c r="L51" s="11">
        <f t="shared" si="1"/>
        <v>130.46279755224199</v>
      </c>
      <c r="M51" s="11">
        <f t="shared" si="1"/>
        <v>174.51820707070709</v>
      </c>
      <c r="N51" s="12">
        <f>SUM(B51:M51)</f>
        <v>1382.3350395155258</v>
      </c>
    </row>
    <row r="53" spans="1:14" ht="15" customHeight="1" x14ac:dyDescent="0.25">
      <c r="B53" s="29" t="s">
        <v>18</v>
      </c>
    </row>
    <row r="55" spans="1:14" ht="15" customHeight="1" x14ac:dyDescent="0.25">
      <c r="J55" s="13"/>
    </row>
  </sheetData>
  <mergeCells count="4">
    <mergeCell ref="A34:N37"/>
    <mergeCell ref="A5:N6"/>
    <mergeCell ref="A1:N4"/>
    <mergeCell ref="A38:N39"/>
  </mergeCells>
  <conditionalFormatting sqref="B10:M32 B43:M43">
    <cfRule type="cellIs" dxfId="2" priority="3" stopIfTrue="1" operator="equal">
      <formula>0</formula>
    </cfRule>
  </conditionalFormatting>
  <conditionalFormatting sqref="I44">
    <cfRule type="cellIs" dxfId="1" priority="2" stopIfTrue="1" operator="equal">
      <formula>0</formula>
    </cfRule>
  </conditionalFormatting>
  <conditionalFormatting sqref="I45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medias anuais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2018-10-08T13:16:49Z</dcterms:modified>
</cp:coreProperties>
</file>