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9200" windowHeight="6120" tabRatio="350" activeTab="0"/>
  </bookViews>
  <sheets>
    <sheet name="RECAP" sheetId="1" r:id="rId1"/>
  </sheets>
  <definedNames>
    <definedName name="_xlnm.Print_Area" localSheetId="0">'RECAP'!$B$1:$L$54</definedName>
  </definedNames>
  <calcPr fullCalcOnLoad="1"/>
</workbook>
</file>

<file path=xl/sharedStrings.xml><?xml version="1.0" encoding="utf-8"?>
<sst xmlns="http://schemas.openxmlformats.org/spreadsheetml/2006/main" count="78" uniqueCount="62">
  <si>
    <t>SANTOS</t>
  </si>
  <si>
    <t>VESSEL</t>
  </si>
  <si>
    <t>ETA</t>
  </si>
  <si>
    <t>ETB</t>
  </si>
  <si>
    <t>ETS</t>
  </si>
  <si>
    <t>CARGO</t>
  </si>
  <si>
    <t>LAST PORT</t>
  </si>
  <si>
    <t>DESTINATION</t>
  </si>
  <si>
    <t>TERMINAL</t>
  </si>
  <si>
    <t>PORTS</t>
  </si>
  <si>
    <t>SHIPPERS</t>
  </si>
  <si>
    <t>LOADED(mt)</t>
  </si>
  <si>
    <t xml:space="preserve"> </t>
  </si>
  <si>
    <t>SANTOS'S PORT</t>
  </si>
  <si>
    <t>GRAND TOTAL</t>
  </si>
  <si>
    <t xml:space="preserve">RECAPITULATION OF ALCOHOL TANKERS </t>
  </si>
  <si>
    <r>
      <rPr>
        <b/>
        <u val="single"/>
        <sz val="10"/>
        <color indexed="10"/>
        <rFont val="Arial"/>
        <family val="2"/>
      </rPr>
      <t>REMARK</t>
    </r>
    <r>
      <rPr>
        <b/>
        <sz val="10"/>
        <color indexed="10"/>
        <rFont val="Arial"/>
        <family val="2"/>
      </rPr>
      <t>: Cargo quantity expressed in Metric Tons.</t>
    </r>
  </si>
  <si>
    <t>LOADED(m3)</t>
  </si>
  <si>
    <t>Williams Brazil</t>
  </si>
  <si>
    <t>ETHANOL</t>
  </si>
  <si>
    <t>© 2018 Williams Servicos Maritimos Ltda, Brazil</t>
  </si>
  <si>
    <t>HOUSTON</t>
  </si>
  <si>
    <t>TBC</t>
  </si>
  <si>
    <t>15.04</t>
  </si>
  <si>
    <t>ALAMOA 3</t>
  </si>
  <si>
    <t>During MAY 2018</t>
  </si>
  <si>
    <t>MAY</t>
  </si>
  <si>
    <t>SVEVA</t>
  </si>
  <si>
    <t>04.05</t>
  </si>
  <si>
    <t>06.05</t>
  </si>
  <si>
    <t>08.05</t>
  </si>
  <si>
    <t>SUAPE</t>
  </si>
  <si>
    <t>BUENOS AIRES</t>
  </si>
  <si>
    <t>BARNABE ISLAND-BC</t>
  </si>
  <si>
    <t>MTM NEW YORK</t>
  </si>
  <si>
    <t>05.05</t>
  </si>
  <si>
    <t>12.05</t>
  </si>
  <si>
    <t>15.05</t>
  </si>
  <si>
    <t>ARATU</t>
  </si>
  <si>
    <t>KOREA</t>
  </si>
  <si>
    <t>ALAMOA</t>
  </si>
  <si>
    <t>MTM HOUSTON</t>
  </si>
  <si>
    <t>19.05</t>
  </si>
  <si>
    <t>23.05</t>
  </si>
  <si>
    <t>HUELVA</t>
  </si>
  <si>
    <t>MTM LONDON</t>
  </si>
  <si>
    <t>21.05</t>
  </si>
  <si>
    <t>24.05</t>
  </si>
  <si>
    <t>29.05</t>
  </si>
  <si>
    <t>RIO GRANDE</t>
  </si>
  <si>
    <t>ULSAN</t>
  </si>
  <si>
    <t>ALAMOA 4</t>
  </si>
  <si>
    <t>MTM KOBE</t>
  </si>
  <si>
    <t>27.05</t>
  </si>
  <si>
    <t>30.05</t>
  </si>
  <si>
    <t>SAN LORENZO</t>
  </si>
  <si>
    <t>FORTALEZA</t>
  </si>
  <si>
    <t>WILLARD J</t>
  </si>
  <si>
    <t>07.05</t>
  </si>
  <si>
    <t>PARANAGUA PORT</t>
  </si>
  <si>
    <t>PETROBRAS INT - SHED 142</t>
  </si>
  <si>
    <t>PARANAGUA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</si>
</sst>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#,##0.000"/>
    <numFmt numFmtId="186" formatCode="_(* #,##0_);_(* \(#,##0\);_(* &quot;-&quot;??_);_(@_)"/>
    <numFmt numFmtId="187" formatCode="_(* #,##0.000_);_(* \(#,##0.000\);_(* &quot;-&quot;??_);_(@_)"/>
    <numFmt numFmtId="188" formatCode="dd/mm/yy;@"/>
    <numFmt numFmtId="189" formatCode="dd/mm/yy"/>
    <numFmt numFmtId="190" formatCode="dd/mm/yy"/>
    <numFmt numFmtId="191" formatCode="_(* #,##0.000_);_(* \(#,##0.000\);_(* \-??_);_(@_)"/>
    <numFmt numFmtId="192" formatCode="#,##0.000_);\(#,##0.000\)"/>
    <numFmt numFmtId="193" formatCode="0.000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"/>
    <numFmt numFmtId="199" formatCode="_-* #,##0.000_-;\-* #,##0.000_-;_-* &quot;-&quot;???_-;_-@_-"/>
    <numFmt numFmtId="200" formatCode="#.##0000"/>
  </numFmts>
  <fonts count="57">
    <font>
      <sz val="10"/>
      <name val="Arial"/>
      <family val="0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42"/>
      <color indexed="12"/>
      <name val="Impact"/>
      <family val="2"/>
    </font>
    <font>
      <sz val="11"/>
      <color indexed="12"/>
      <name val="Arial"/>
      <family val="2"/>
    </font>
    <font>
      <b/>
      <sz val="11"/>
      <name val="Verdana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sz val="9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85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3" fillId="34" borderId="0" xfId="0" applyNumberFormat="1" applyFont="1" applyFill="1" applyBorder="1" applyAlignment="1">
      <alignment horizontal="center"/>
    </xf>
    <xf numFmtId="185" fontId="53" fillId="34" borderId="0" xfId="0" applyNumberFormat="1" applyFont="1" applyFill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/>
    </xf>
    <xf numFmtId="49" fontId="53" fillId="34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85" fontId="0" fillId="0" borderId="13" xfId="0" applyNumberFormat="1" applyFont="1" applyFill="1" applyBorder="1" applyAlignment="1">
      <alignment horizontal="right"/>
    </xf>
    <xf numFmtId="0" fontId="54" fillId="6" borderId="14" xfId="0" applyFont="1" applyFill="1" applyBorder="1" applyAlignment="1">
      <alignment horizontal="center"/>
    </xf>
    <xf numFmtId="0" fontId="55" fillId="6" borderId="15" xfId="0" applyFont="1" applyFill="1" applyBorder="1" applyAlignment="1">
      <alignment horizontal="center"/>
    </xf>
    <xf numFmtId="0" fontId="54" fillId="6" borderId="16" xfId="0" applyFont="1" applyFill="1" applyBorder="1" applyAlignment="1">
      <alignment horizontal="left"/>
    </xf>
    <xf numFmtId="185" fontId="54" fillId="6" borderId="1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49" fontId="3" fillId="35" borderId="18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51" applyNumberFormat="1" applyFont="1" applyFill="1" applyBorder="1" applyAlignment="1" applyProtection="1">
      <alignment horizontal="center" vertical="center"/>
      <protection locked="0"/>
    </xf>
    <xf numFmtId="185" fontId="56" fillId="0" borderId="0" xfId="51" applyNumberFormat="1" applyFont="1" applyFill="1" applyBorder="1" applyAlignment="1" applyProtection="1">
      <alignment horizontal="center" vertical="center"/>
      <protection locked="0"/>
    </xf>
    <xf numFmtId="3" fontId="56" fillId="0" borderId="0" xfId="51" applyNumberFormat="1" applyFont="1" applyFill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3" fontId="4" fillId="0" borderId="0" xfId="5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85" fontId="56" fillId="0" borderId="21" xfId="51" applyNumberFormat="1" applyFont="1" applyFill="1" applyBorder="1" applyAlignment="1" applyProtection="1">
      <alignment horizontal="center" vertical="center"/>
      <protection locked="0"/>
    </xf>
    <xf numFmtId="0" fontId="3" fillId="0" borderId="22" xfId="50" applyFont="1" applyFill="1" applyBorder="1" applyAlignment="1" applyProtection="1">
      <alignment horizontal="center" vertical="center"/>
      <protection locked="0"/>
    </xf>
    <xf numFmtId="3" fontId="4" fillId="0" borderId="23" xfId="5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185" fontId="56" fillId="0" borderId="23" xfId="51" applyNumberFormat="1" applyFont="1" applyFill="1" applyBorder="1" applyAlignment="1" applyProtection="1">
      <alignment horizontal="center" vertical="center"/>
      <protection locked="0"/>
    </xf>
    <xf numFmtId="3" fontId="56" fillId="0" borderId="23" xfId="51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/>
    </xf>
    <xf numFmtId="3" fontId="4" fillId="0" borderId="23" xfId="51" applyNumberFormat="1" applyFont="1" applyFill="1" applyBorder="1" applyAlignment="1" applyProtection="1">
      <alignment horizontal="center" vertical="center"/>
      <protection locked="0"/>
    </xf>
    <xf numFmtId="3" fontId="4" fillId="0" borderId="24" xfId="5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25" xfId="50" applyFont="1" applyFill="1" applyBorder="1" applyAlignment="1" applyProtection="1">
      <alignment horizontal="center" vertical="center"/>
      <protection locked="0"/>
    </xf>
    <xf numFmtId="3" fontId="4" fillId="0" borderId="26" xfId="5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center" vertical="center"/>
    </xf>
    <xf numFmtId="185" fontId="56" fillId="0" borderId="26" xfId="51" applyNumberFormat="1" applyFont="1" applyFill="1" applyBorder="1" applyAlignment="1" applyProtection="1">
      <alignment horizontal="center" vertical="center"/>
      <protection locked="0"/>
    </xf>
    <xf numFmtId="3" fontId="56" fillId="0" borderId="26" xfId="51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/>
    </xf>
    <xf numFmtId="3" fontId="4" fillId="0" borderId="26" xfId="51" applyNumberFormat="1" applyFont="1" applyFill="1" applyBorder="1" applyAlignment="1" applyProtection="1">
      <alignment horizontal="center" vertical="center"/>
      <protection locked="0"/>
    </xf>
    <xf numFmtId="3" fontId="4" fillId="0" borderId="27" xfId="51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225"/>
          <c:w val="0.9765"/>
          <c:h val="0.95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RECAP!$J$24:$J$25</c:f>
              <c:strCache/>
            </c:strRef>
          </c:cat>
          <c:val>
            <c:numRef>
              <c:f>RECAP!$K$24:$K$25</c:f>
              <c:numCache/>
            </c:numRef>
          </c:val>
          <c:shape val="cylinder"/>
        </c:ser>
        <c:overlap val="100"/>
        <c:shape val="cylinder"/>
        <c:axId val="66134806"/>
        <c:axId val="58342343"/>
      </c:bar3DChart>
      <c:catAx>
        <c:axId val="6613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2343"/>
        <c:crosses val="autoZero"/>
        <c:auto val="1"/>
        <c:lblOffset val="100"/>
        <c:tickLblSkip val="1"/>
        <c:noMultiLvlLbl val="0"/>
      </c:catAx>
      <c:valAx>
        <c:axId val="58342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48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A6A6A6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CECFF"/>
        </a:solidFill>
        <a:ln w="3175">
          <a:noFill/>
        </a:ln>
      </c:spPr>
      <c:thickness val="0"/>
    </c:sideWall>
    <c:backWall>
      <c:spPr>
        <a:solidFill>
          <a:srgbClr val="CCEC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21</xdr:row>
      <xdr:rowOff>38100</xdr:rowOff>
    </xdr:from>
    <xdr:to>
      <xdr:col>8</xdr:col>
      <xdr:colOff>1790700</xdr:colOff>
      <xdr:row>46</xdr:row>
      <xdr:rowOff>123825</xdr:rowOff>
    </xdr:to>
    <xdr:graphicFrame>
      <xdr:nvGraphicFramePr>
        <xdr:cNvPr id="1" name="Gráfico 3"/>
        <xdr:cNvGraphicFramePr/>
      </xdr:nvGraphicFramePr>
      <xdr:xfrm>
        <a:off x="514350" y="4219575"/>
        <a:ext cx="8382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171450</xdr:colOff>
      <xdr:row>0</xdr:row>
      <xdr:rowOff>76200</xdr:rowOff>
    </xdr:from>
    <xdr:to>
      <xdr:col>1</xdr:col>
      <xdr:colOff>1733550</xdr:colOff>
      <xdr:row>5</xdr:row>
      <xdr:rowOff>152400</xdr:rowOff>
    </xdr:to>
    <xdr:pic>
      <xdr:nvPicPr>
        <xdr:cNvPr id="2" name="Imagem 3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6200"/>
          <a:ext cx="1562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zoomScale="80" zoomScaleNormal="80" zoomScaleSheetLayoutView="55" workbookViewId="0" topLeftCell="A1">
      <selection activeCell="K33" sqref="K33"/>
    </sheetView>
  </sheetViews>
  <sheetFormatPr defaultColWidth="9.140625" defaultRowHeight="12.75"/>
  <cols>
    <col min="1" max="1" width="1.28515625" style="0" customWidth="1"/>
    <col min="2" max="2" width="27.7109375" style="0" customWidth="1"/>
    <col min="3" max="3" width="10.00390625" style="0" customWidth="1"/>
    <col min="4" max="5" width="10.28125" style="0" customWidth="1"/>
    <col min="6" max="6" width="14.57421875" style="1" bestFit="1" customWidth="1"/>
    <col min="7" max="7" width="14.421875" style="1" bestFit="1" customWidth="1"/>
    <col min="8" max="8" width="18.00390625" style="0" customWidth="1"/>
    <col min="9" max="9" width="30.8515625" style="0" bestFit="1" customWidth="1"/>
    <col min="10" max="10" width="25.28125" style="0" customWidth="1"/>
    <col min="11" max="11" width="28.7109375" style="0" customWidth="1"/>
    <col min="12" max="12" width="27.28125" style="0" customWidth="1"/>
  </cols>
  <sheetData>
    <row r="1" spans="2:12" ht="12.75">
      <c r="B1" s="2"/>
      <c r="C1" s="2"/>
      <c r="D1" s="2"/>
      <c r="E1" s="2"/>
      <c r="F1" s="3"/>
      <c r="G1" s="3"/>
      <c r="H1" s="2"/>
      <c r="I1" s="2"/>
      <c r="J1" s="2"/>
      <c r="K1" s="2"/>
      <c r="L1" s="5"/>
    </row>
    <row r="2" spans="2:12" ht="51.75">
      <c r="B2" s="23"/>
      <c r="C2" s="2"/>
      <c r="D2" s="46" t="s">
        <v>18</v>
      </c>
      <c r="E2" s="46"/>
      <c r="F2" s="46"/>
      <c r="G2" s="46"/>
      <c r="H2" s="46"/>
      <c r="I2" s="46"/>
      <c r="J2" s="46"/>
      <c r="K2" s="46"/>
      <c r="L2" s="5"/>
    </row>
    <row r="3" spans="2:12" ht="18">
      <c r="B3" s="23"/>
      <c r="C3" s="2"/>
      <c r="D3" s="47" t="s">
        <v>15</v>
      </c>
      <c r="E3" s="47"/>
      <c r="F3" s="47"/>
      <c r="G3" s="47"/>
      <c r="H3" s="47"/>
      <c r="I3" s="47"/>
      <c r="J3" s="47"/>
      <c r="K3" s="47"/>
      <c r="L3" s="5"/>
    </row>
    <row r="4" spans="2:12" ht="20.25">
      <c r="B4" s="23"/>
      <c r="C4" s="2"/>
      <c r="D4" s="48" t="s">
        <v>25</v>
      </c>
      <c r="E4" s="48"/>
      <c r="F4" s="48"/>
      <c r="G4" s="48"/>
      <c r="H4" s="48"/>
      <c r="I4" s="48"/>
      <c r="J4" s="48"/>
      <c r="K4" s="48"/>
      <c r="L4" s="5"/>
    </row>
    <row r="5" spans="2:12" ht="14.25">
      <c r="B5" s="23"/>
      <c r="C5" s="2"/>
      <c r="D5" s="52" t="s">
        <v>20</v>
      </c>
      <c r="E5" s="52"/>
      <c r="F5" s="52"/>
      <c r="G5" s="52"/>
      <c r="H5" s="52"/>
      <c r="I5" s="52"/>
      <c r="J5" s="52"/>
      <c r="K5" s="52"/>
      <c r="L5" s="24"/>
    </row>
    <row r="6" spans="2:12" ht="12.75">
      <c r="B6" s="23"/>
      <c r="C6" s="2"/>
      <c r="D6" s="2"/>
      <c r="E6" s="2"/>
      <c r="F6" s="3"/>
      <c r="G6" s="3"/>
      <c r="H6" s="4"/>
      <c r="I6" s="2"/>
      <c r="J6" s="2"/>
      <c r="K6" s="2"/>
      <c r="L6" s="5"/>
    </row>
    <row r="7" spans="2:12" ht="10.5" customHeight="1" thickBot="1">
      <c r="B7" s="23"/>
      <c r="C7" s="2"/>
      <c r="D7" s="2"/>
      <c r="E7" s="2"/>
      <c r="F7" s="3"/>
      <c r="G7" s="3"/>
      <c r="H7" s="4"/>
      <c r="I7" s="2" t="s">
        <v>12</v>
      </c>
      <c r="J7" s="2"/>
      <c r="K7" s="2"/>
      <c r="L7" s="5"/>
    </row>
    <row r="8" spans="1:12" ht="13.5" thickBot="1">
      <c r="A8" s="28"/>
      <c r="B8" s="25" t="s">
        <v>1</v>
      </c>
      <c r="C8" s="26" t="s">
        <v>2</v>
      </c>
      <c r="D8" s="26" t="s">
        <v>3</v>
      </c>
      <c r="E8" s="26" t="s">
        <v>4</v>
      </c>
      <c r="F8" s="26" t="s">
        <v>11</v>
      </c>
      <c r="G8" s="26" t="s">
        <v>17</v>
      </c>
      <c r="H8" s="26" t="s">
        <v>5</v>
      </c>
      <c r="I8" s="26" t="s">
        <v>10</v>
      </c>
      <c r="J8" s="26" t="s">
        <v>6</v>
      </c>
      <c r="K8" s="26" t="s">
        <v>7</v>
      </c>
      <c r="L8" s="27" t="s">
        <v>8</v>
      </c>
    </row>
    <row r="9" spans="2:12" s="8" customFormat="1" ht="13.5" thickBot="1">
      <c r="B9" s="14"/>
      <c r="C9" s="12"/>
      <c r="D9" s="12"/>
      <c r="E9" s="12"/>
      <c r="F9" s="13"/>
      <c r="G9" s="13"/>
      <c r="H9" s="12"/>
      <c r="I9" s="12"/>
      <c r="J9" s="12"/>
      <c r="K9" s="12"/>
      <c r="L9" s="15"/>
    </row>
    <row r="10" spans="1:12" s="6" customFormat="1" ht="15" thickBot="1">
      <c r="A10" s="29"/>
      <c r="B10" s="49" t="s">
        <v>13</v>
      </c>
      <c r="C10" s="50"/>
      <c r="D10" s="50"/>
      <c r="E10" s="50"/>
      <c r="F10" s="50"/>
      <c r="G10" s="50"/>
      <c r="H10" s="50"/>
      <c r="I10" s="50"/>
      <c r="J10" s="50"/>
      <c r="K10" s="50"/>
      <c r="L10" s="51"/>
    </row>
    <row r="11" spans="1:12" ht="13.5" thickBot="1">
      <c r="A11" s="28"/>
      <c r="B11" s="53" t="s">
        <v>27</v>
      </c>
      <c r="C11" s="54" t="s">
        <v>28</v>
      </c>
      <c r="D11" s="55" t="s">
        <v>29</v>
      </c>
      <c r="E11" s="55" t="s">
        <v>30</v>
      </c>
      <c r="F11" s="37">
        <v>15000</v>
      </c>
      <c r="G11" s="56">
        <f>F11/0.8</f>
        <v>18750</v>
      </c>
      <c r="H11" s="57" t="s">
        <v>19</v>
      </c>
      <c r="I11" s="58" t="s">
        <v>22</v>
      </c>
      <c r="J11" s="59" t="s">
        <v>31</v>
      </c>
      <c r="K11" s="59" t="s">
        <v>32</v>
      </c>
      <c r="L11" s="60" t="s">
        <v>33</v>
      </c>
    </row>
    <row r="12" spans="1:12" ht="13.5" thickBot="1">
      <c r="A12" s="28"/>
      <c r="B12" s="38" t="s">
        <v>34</v>
      </c>
      <c r="C12" s="39" t="s">
        <v>35</v>
      </c>
      <c r="D12" s="40" t="s">
        <v>36</v>
      </c>
      <c r="E12" s="40" t="s">
        <v>37</v>
      </c>
      <c r="F12" s="56">
        <f>G12*0.8</f>
        <v>25600</v>
      </c>
      <c r="G12" s="41">
        <v>32000</v>
      </c>
      <c r="H12" s="42" t="s">
        <v>19</v>
      </c>
      <c r="I12" s="43" t="s">
        <v>22</v>
      </c>
      <c r="J12" s="44" t="s">
        <v>38</v>
      </c>
      <c r="K12" s="44" t="s">
        <v>39</v>
      </c>
      <c r="L12" s="45" t="s">
        <v>40</v>
      </c>
    </row>
    <row r="13" spans="1:12" ht="13.5" thickBot="1">
      <c r="A13" s="28"/>
      <c r="B13" s="38" t="s">
        <v>41</v>
      </c>
      <c r="C13" s="39" t="s">
        <v>42</v>
      </c>
      <c r="D13" s="40" t="s">
        <v>42</v>
      </c>
      <c r="E13" s="40" t="s">
        <v>43</v>
      </c>
      <c r="F13" s="56">
        <v>5500</v>
      </c>
      <c r="G13" s="56">
        <f>F13/0.8</f>
        <v>6875</v>
      </c>
      <c r="H13" s="42" t="s">
        <v>19</v>
      </c>
      <c r="I13" s="43" t="s">
        <v>22</v>
      </c>
      <c r="J13" s="44" t="s">
        <v>44</v>
      </c>
      <c r="K13" s="44" t="s">
        <v>32</v>
      </c>
      <c r="L13" s="45" t="s">
        <v>24</v>
      </c>
    </row>
    <row r="14" spans="1:12" ht="13.5" thickBot="1">
      <c r="A14" s="28"/>
      <c r="B14" s="38" t="s">
        <v>45</v>
      </c>
      <c r="C14" s="39" t="s">
        <v>46</v>
      </c>
      <c r="D14" s="40" t="s">
        <v>47</v>
      </c>
      <c r="E14" s="40" t="s">
        <v>48</v>
      </c>
      <c r="F14" s="56">
        <v>16590</v>
      </c>
      <c r="G14" s="56">
        <f>F14/0.8</f>
        <v>20737.5</v>
      </c>
      <c r="H14" s="42" t="s">
        <v>19</v>
      </c>
      <c r="I14" s="43" t="s">
        <v>22</v>
      </c>
      <c r="J14" s="44" t="s">
        <v>49</v>
      </c>
      <c r="K14" s="44" t="s">
        <v>50</v>
      </c>
      <c r="L14" s="45" t="s">
        <v>51</v>
      </c>
    </row>
    <row r="15" spans="1:12" ht="13.5" thickBot="1">
      <c r="A15" s="28"/>
      <c r="B15" s="38" t="s">
        <v>52</v>
      </c>
      <c r="C15" s="39" t="s">
        <v>53</v>
      </c>
      <c r="D15" s="40" t="s">
        <v>53</v>
      </c>
      <c r="E15" s="40" t="s">
        <v>54</v>
      </c>
      <c r="F15" s="56">
        <v>16000</v>
      </c>
      <c r="G15" s="56">
        <f>F15/0.8</f>
        <v>20000</v>
      </c>
      <c r="H15" s="42" t="s">
        <v>19</v>
      </c>
      <c r="I15" s="43" t="s">
        <v>22</v>
      </c>
      <c r="J15" s="44" t="s">
        <v>55</v>
      </c>
      <c r="K15" s="44" t="s">
        <v>56</v>
      </c>
      <c r="L15" s="45" t="s">
        <v>24</v>
      </c>
    </row>
    <row r="16" spans="1:12" s="6" customFormat="1" ht="15" thickBot="1">
      <c r="A16" s="29"/>
      <c r="B16" s="49" t="s">
        <v>59</v>
      </c>
      <c r="C16" s="50"/>
      <c r="D16" s="50"/>
      <c r="E16" s="50"/>
      <c r="F16" s="50"/>
      <c r="G16" s="50"/>
      <c r="H16" s="50"/>
      <c r="I16" s="50"/>
      <c r="J16" s="50"/>
      <c r="K16" s="50"/>
      <c r="L16" s="51"/>
    </row>
    <row r="17" spans="1:12" ht="13.5" thickBot="1">
      <c r="A17" s="28"/>
      <c r="B17" s="38" t="s">
        <v>57</v>
      </c>
      <c r="C17" s="39" t="s">
        <v>23</v>
      </c>
      <c r="D17" s="40" t="s">
        <v>28</v>
      </c>
      <c r="E17" s="40" t="s">
        <v>58</v>
      </c>
      <c r="F17" s="56">
        <v>20977</v>
      </c>
      <c r="G17" s="56">
        <f>F17/0.8</f>
        <v>26221.25</v>
      </c>
      <c r="H17" s="42" t="s">
        <v>19</v>
      </c>
      <c r="I17" s="43" t="s">
        <v>22</v>
      </c>
      <c r="J17" s="44" t="s">
        <v>0</v>
      </c>
      <c r="K17" s="44" t="s">
        <v>21</v>
      </c>
      <c r="L17" s="45" t="s">
        <v>60</v>
      </c>
    </row>
    <row r="18" spans="1:12" ht="12.75">
      <c r="A18" s="28"/>
      <c r="B18" s="33"/>
      <c r="C18" s="34"/>
      <c r="D18" s="35"/>
      <c r="E18" s="35"/>
      <c r="F18" s="31"/>
      <c r="G18" s="31"/>
      <c r="H18" s="32"/>
      <c r="I18" s="36"/>
      <c r="J18" s="30"/>
      <c r="K18" s="30"/>
      <c r="L18" s="30"/>
    </row>
    <row r="19" spans="1:12" ht="12.75">
      <c r="A19" s="28"/>
      <c r="B19" s="33"/>
      <c r="C19" s="34"/>
      <c r="D19" s="35"/>
      <c r="E19" s="35"/>
      <c r="F19" s="31"/>
      <c r="G19" s="31"/>
      <c r="H19" s="32"/>
      <c r="I19" s="36"/>
      <c r="J19" s="30"/>
      <c r="K19" s="30"/>
      <c r="L19" s="30"/>
    </row>
    <row r="20" spans="2:12" ht="12.75">
      <c r="B20" s="22" t="s">
        <v>16</v>
      </c>
      <c r="C20" s="5"/>
      <c r="D20" s="5"/>
      <c r="E20" s="5"/>
      <c r="F20" s="9"/>
      <c r="G20" s="9"/>
      <c r="H20" s="5"/>
      <c r="I20" s="5"/>
      <c r="J20" s="5"/>
      <c r="K20" s="5"/>
      <c r="L20" s="5"/>
    </row>
    <row r="21" spans="2:12" ht="12.75">
      <c r="B21" s="11"/>
      <c r="C21" s="7"/>
      <c r="D21" s="5"/>
      <c r="E21" s="5"/>
      <c r="F21" s="10"/>
      <c r="G21" s="10"/>
      <c r="H21" s="5"/>
      <c r="I21" s="5"/>
      <c r="J21" s="5"/>
      <c r="K21" s="5"/>
      <c r="L21" s="5"/>
    </row>
    <row r="22" spans="2:12" ht="13.5" thickBot="1">
      <c r="B22" s="11"/>
      <c r="C22" s="11"/>
      <c r="D22" s="5"/>
      <c r="E22" s="5"/>
      <c r="F22" s="10"/>
      <c r="G22" s="10"/>
      <c r="H22" s="5"/>
      <c r="I22" s="5"/>
      <c r="L22" s="5"/>
    </row>
    <row r="23" spans="2:12" ht="12.75">
      <c r="B23" s="5"/>
      <c r="C23" s="5"/>
      <c r="D23" s="5"/>
      <c r="E23" s="5"/>
      <c r="F23" s="9"/>
      <c r="G23" s="9"/>
      <c r="H23" s="5"/>
      <c r="I23" s="5"/>
      <c r="J23" s="18" t="s">
        <v>9</v>
      </c>
      <c r="K23" s="19" t="s">
        <v>26</v>
      </c>
      <c r="L23" s="5"/>
    </row>
    <row r="24" spans="2:12" ht="12.75">
      <c r="B24" s="5"/>
      <c r="C24" s="5"/>
      <c r="D24" s="5"/>
      <c r="E24" s="5"/>
      <c r="F24" s="9"/>
      <c r="G24" s="9"/>
      <c r="H24" s="5"/>
      <c r="I24" s="5"/>
      <c r="J24" s="16" t="s">
        <v>0</v>
      </c>
      <c r="K24" s="17">
        <f>SUM(F11:F15)</f>
        <v>78690</v>
      </c>
      <c r="L24" s="5"/>
    </row>
    <row r="25" spans="2:12" ht="12.75">
      <c r="B25" s="5"/>
      <c r="C25" s="5"/>
      <c r="D25" s="5"/>
      <c r="E25" s="5"/>
      <c r="F25" s="9"/>
      <c r="G25" s="9"/>
      <c r="H25" s="5"/>
      <c r="I25" s="5"/>
      <c r="J25" s="16" t="s">
        <v>61</v>
      </c>
      <c r="K25" s="17">
        <f>SUM(F17)</f>
        <v>20977</v>
      </c>
      <c r="L25" s="5"/>
    </row>
    <row r="26" spans="2:12" ht="13.5" thickBot="1">
      <c r="B26" s="5"/>
      <c r="C26" s="5"/>
      <c r="D26" s="5"/>
      <c r="E26" s="5"/>
      <c r="F26" s="9"/>
      <c r="G26" s="9"/>
      <c r="H26" s="5"/>
      <c r="I26" s="5"/>
      <c r="J26" s="20" t="s">
        <v>14</v>
      </c>
      <c r="K26" s="21">
        <f>SUM(K24:K25)</f>
        <v>99667</v>
      </c>
      <c r="L26" s="5"/>
    </row>
    <row r="27" spans="2:12" ht="12.75">
      <c r="B27" s="5"/>
      <c r="C27" s="5"/>
      <c r="D27" s="5"/>
      <c r="E27" s="5"/>
      <c r="F27" s="9"/>
      <c r="G27" s="9"/>
      <c r="H27" s="5"/>
      <c r="I27" s="5"/>
      <c r="L27" s="5"/>
    </row>
    <row r="28" spans="2:12" ht="12.75">
      <c r="B28" s="5"/>
      <c r="C28" s="5"/>
      <c r="D28" s="5"/>
      <c r="E28" s="5"/>
      <c r="F28" s="9"/>
      <c r="G28" s="9"/>
      <c r="H28" s="5"/>
      <c r="I28" s="5"/>
      <c r="L28" s="5"/>
    </row>
    <row r="29" spans="2:12" ht="12.75">
      <c r="B29" s="5"/>
      <c r="C29" s="5"/>
      <c r="D29" s="5"/>
      <c r="E29" s="5"/>
      <c r="F29" s="9"/>
      <c r="G29" s="9"/>
      <c r="H29" s="5"/>
      <c r="I29" s="5"/>
      <c r="J29" s="5"/>
      <c r="K29" s="5"/>
      <c r="L29" s="5"/>
    </row>
    <row r="30" spans="2:12" ht="12.75">
      <c r="B30" s="5"/>
      <c r="C30" s="5"/>
      <c r="D30" s="5"/>
      <c r="E30" s="5"/>
      <c r="F30" s="9"/>
      <c r="G30" s="9"/>
      <c r="H30" s="5"/>
      <c r="I30" s="5"/>
      <c r="J30" s="5"/>
      <c r="K30" s="5"/>
      <c r="L30" s="5"/>
    </row>
    <row r="31" spans="2:12" ht="12.75">
      <c r="B31" s="5"/>
      <c r="C31" s="5"/>
      <c r="D31" s="5"/>
      <c r="E31" s="5"/>
      <c r="F31" s="9"/>
      <c r="G31" s="9"/>
      <c r="H31" s="5"/>
      <c r="I31" s="5"/>
      <c r="J31" s="5"/>
      <c r="K31" s="5"/>
      <c r="L31" s="5"/>
    </row>
    <row r="32" spans="2:12" ht="12.75">
      <c r="B32" s="5"/>
      <c r="C32" s="5"/>
      <c r="D32" s="5"/>
      <c r="E32" s="5"/>
      <c r="F32" s="9"/>
      <c r="G32" s="9"/>
      <c r="H32" s="5"/>
      <c r="I32" s="5"/>
      <c r="J32" s="5"/>
      <c r="K32" s="5"/>
      <c r="L32" s="5"/>
    </row>
    <row r="33" spans="2:12" ht="12.75">
      <c r="B33" s="5"/>
      <c r="C33" s="5"/>
      <c r="D33" s="5"/>
      <c r="E33" s="5"/>
      <c r="F33" s="9"/>
      <c r="G33" s="9"/>
      <c r="H33" s="5"/>
      <c r="I33" s="5"/>
      <c r="J33" s="5"/>
      <c r="K33" s="5"/>
      <c r="L33" s="5"/>
    </row>
    <row r="34" spans="2:12" ht="12.75">
      <c r="B34" s="5"/>
      <c r="C34" s="5"/>
      <c r="D34" s="5"/>
      <c r="E34" s="5"/>
      <c r="F34" s="9"/>
      <c r="G34" s="9"/>
      <c r="H34" s="5"/>
      <c r="I34" s="5"/>
      <c r="J34" s="5"/>
      <c r="K34" s="5"/>
      <c r="L34" s="5"/>
    </row>
    <row r="35" spans="2:12" ht="12.75">
      <c r="B35" s="5"/>
      <c r="C35" s="5"/>
      <c r="D35" s="5"/>
      <c r="E35" s="5"/>
      <c r="F35" s="9"/>
      <c r="G35" s="9"/>
      <c r="H35" s="5"/>
      <c r="I35" s="5"/>
      <c r="J35" s="5"/>
      <c r="K35" s="5"/>
      <c r="L35" s="5"/>
    </row>
    <row r="36" spans="2:12" ht="12.75">
      <c r="B36" s="5"/>
      <c r="C36" s="5"/>
      <c r="D36" s="5"/>
      <c r="E36" s="5"/>
      <c r="F36" s="9"/>
      <c r="G36" s="9"/>
      <c r="H36" s="5"/>
      <c r="I36" s="5"/>
      <c r="J36" s="5"/>
      <c r="K36" s="5"/>
      <c r="L36" s="5"/>
    </row>
    <row r="37" spans="2:12" ht="12.75">
      <c r="B37" s="5"/>
      <c r="C37" s="5"/>
      <c r="D37" s="5"/>
      <c r="E37" s="5"/>
      <c r="F37" s="9"/>
      <c r="G37" s="9"/>
      <c r="H37" s="5"/>
      <c r="I37" s="5"/>
      <c r="J37" s="5"/>
      <c r="K37" s="5"/>
      <c r="L37" s="5"/>
    </row>
    <row r="38" spans="2:12" ht="12.75">
      <c r="B38" s="5"/>
      <c r="C38" s="5"/>
      <c r="D38" s="5"/>
      <c r="E38" s="5"/>
      <c r="F38" s="9"/>
      <c r="G38" s="9"/>
      <c r="H38" s="5"/>
      <c r="I38" s="5"/>
      <c r="J38" s="5"/>
      <c r="K38" s="5"/>
      <c r="L38" s="5"/>
    </row>
    <row r="39" spans="2:12" ht="12.75">
      <c r="B39" s="5"/>
      <c r="C39" s="5"/>
      <c r="D39" s="5"/>
      <c r="E39" s="5"/>
      <c r="F39" s="9"/>
      <c r="G39" s="9"/>
      <c r="H39" s="5"/>
      <c r="I39" s="5"/>
      <c r="J39" s="5"/>
      <c r="K39" s="5"/>
      <c r="L39" s="5"/>
    </row>
    <row r="40" spans="2:12" ht="12.75">
      <c r="B40" s="5"/>
      <c r="C40" s="5"/>
      <c r="D40" s="5"/>
      <c r="E40" s="5"/>
      <c r="F40" s="9"/>
      <c r="G40" s="9"/>
      <c r="H40" s="5"/>
      <c r="I40" s="5"/>
      <c r="J40" s="5"/>
      <c r="K40" s="5"/>
      <c r="L40" s="5"/>
    </row>
    <row r="41" spans="2:12" ht="12.75">
      <c r="B41" s="5"/>
      <c r="C41" s="5"/>
      <c r="D41" s="5"/>
      <c r="E41" s="5"/>
      <c r="F41" s="9"/>
      <c r="G41" s="9"/>
      <c r="H41" s="5"/>
      <c r="I41" s="5"/>
      <c r="J41" s="5"/>
      <c r="K41" s="5"/>
      <c r="L41" s="5"/>
    </row>
    <row r="42" spans="2:12" ht="12.75">
      <c r="B42" s="5"/>
      <c r="C42" s="5"/>
      <c r="D42" s="5"/>
      <c r="E42" s="5"/>
      <c r="F42" s="9"/>
      <c r="G42" s="9"/>
      <c r="H42" s="5"/>
      <c r="I42" s="5"/>
      <c r="J42" s="5"/>
      <c r="K42" s="5"/>
      <c r="L42" s="5"/>
    </row>
    <row r="43" spans="2:12" ht="12.75">
      <c r="B43" s="5"/>
      <c r="C43" s="5"/>
      <c r="D43" s="5"/>
      <c r="E43" s="5"/>
      <c r="F43" s="9"/>
      <c r="G43" s="9"/>
      <c r="H43" s="5"/>
      <c r="I43" s="5"/>
      <c r="J43" s="5"/>
      <c r="K43" s="5"/>
      <c r="L43" s="5"/>
    </row>
    <row r="44" spans="2:12" ht="12.75">
      <c r="B44" s="5"/>
      <c r="C44" s="5"/>
      <c r="D44" s="5"/>
      <c r="E44" s="5"/>
      <c r="F44" s="9"/>
      <c r="G44" s="9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9"/>
      <c r="G45" s="9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9"/>
      <c r="G46" s="9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9"/>
      <c r="G47" s="9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9"/>
      <c r="G48" s="9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9"/>
      <c r="G49" s="9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9"/>
      <c r="G50" s="9"/>
      <c r="H50" s="5"/>
      <c r="I50" s="5"/>
      <c r="J50" s="5"/>
      <c r="K50" s="5"/>
      <c r="L50" s="5"/>
    </row>
    <row r="51" spans="2:12" ht="12.75">
      <c r="B51" s="5"/>
      <c r="C51" s="5"/>
      <c r="D51" s="5"/>
      <c r="E51" s="5"/>
      <c r="F51" s="9"/>
      <c r="G51" s="9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9"/>
      <c r="G52" s="9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9"/>
      <c r="G53" s="9"/>
      <c r="H53" s="5"/>
      <c r="I53" s="5"/>
      <c r="J53" s="5"/>
      <c r="K53" s="5"/>
      <c r="L53" s="5"/>
    </row>
    <row r="54" spans="2:12" ht="12.75">
      <c r="B54" s="5"/>
      <c r="C54" s="5"/>
      <c r="D54" s="5"/>
      <c r="E54" s="5"/>
      <c r="F54" s="9"/>
      <c r="G54" s="9"/>
      <c r="H54" s="5"/>
      <c r="I54" s="5"/>
      <c r="J54" s="5"/>
      <c r="K54" s="5"/>
      <c r="L54" s="5"/>
    </row>
    <row r="55" spans="2:12" ht="12.75">
      <c r="B55" s="5"/>
      <c r="C55" s="5"/>
      <c r="D55" s="5"/>
      <c r="E55" s="5"/>
      <c r="F55" s="9"/>
      <c r="G55" s="9"/>
      <c r="H55" s="5"/>
      <c r="I55" s="5"/>
      <c r="J55" s="5"/>
      <c r="K55" s="5"/>
      <c r="L55" s="5"/>
    </row>
    <row r="56" spans="2:12" ht="12.75">
      <c r="B56" s="5"/>
      <c r="C56" s="5"/>
      <c r="D56" s="5"/>
      <c r="E56" s="5"/>
      <c r="F56" s="9"/>
      <c r="G56" s="9"/>
      <c r="H56" s="5"/>
      <c r="I56" s="5"/>
      <c r="J56" s="5"/>
      <c r="K56" s="5"/>
      <c r="L56" s="5"/>
    </row>
    <row r="57" spans="2:12" ht="12.75">
      <c r="B57" s="5"/>
      <c r="C57" s="5"/>
      <c r="D57" s="5"/>
      <c r="E57" s="5"/>
      <c r="F57" s="9"/>
      <c r="G57" s="9"/>
      <c r="H57" s="5"/>
      <c r="I57" s="5"/>
      <c r="J57" s="5"/>
      <c r="K57" s="5"/>
      <c r="L57" s="5"/>
    </row>
    <row r="58" spans="2:12" ht="12.75">
      <c r="B58" s="5"/>
      <c r="C58" s="5"/>
      <c r="D58" s="5"/>
      <c r="E58" s="5"/>
      <c r="F58" s="9"/>
      <c r="G58" s="9"/>
      <c r="H58" s="5"/>
      <c r="I58" s="5"/>
      <c r="L58" s="5"/>
    </row>
    <row r="59" spans="2:12" ht="12.75">
      <c r="B59" s="5"/>
      <c r="C59" s="5"/>
      <c r="D59" s="5"/>
      <c r="E59" s="5"/>
      <c r="F59" s="9"/>
      <c r="G59" s="9"/>
      <c r="H59" s="5"/>
      <c r="I59" s="5"/>
      <c r="L59" s="5"/>
    </row>
    <row r="60" spans="2:12" ht="12.75">
      <c r="B60" s="5"/>
      <c r="C60" s="5"/>
      <c r="D60" s="5"/>
      <c r="E60" s="5"/>
      <c r="F60" s="9"/>
      <c r="G60" s="9"/>
      <c r="H60" s="5"/>
      <c r="I60" s="5"/>
      <c r="L60" s="5"/>
    </row>
  </sheetData>
  <sheetProtection password="F66E" sheet="1"/>
  <mergeCells count="6">
    <mergeCell ref="D2:K2"/>
    <mergeCell ref="D3:K3"/>
    <mergeCell ref="D4:K4"/>
    <mergeCell ref="B10:L10"/>
    <mergeCell ref="D5:K5"/>
    <mergeCell ref="B16:L16"/>
  </mergeCells>
  <printOptions horizontalCentered="1" verticalCentered="1"/>
  <pageMargins left="0.1968503937007874" right="0.15748031496062992" top="0.35433070866141736" bottom="0.15748031496062992" header="0.15748031496062992" footer="0.15748031496062992"/>
  <pageSetup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 M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 Brasil</dc:creator>
  <cp:keywords/>
  <dc:description/>
  <cp:lastModifiedBy>Kenya Maciel</cp:lastModifiedBy>
  <cp:lastPrinted>2015-03-09T14:34:01Z</cp:lastPrinted>
  <dcterms:created xsi:type="dcterms:W3CDTF">2005-02-18T19:03:33Z</dcterms:created>
  <dcterms:modified xsi:type="dcterms:W3CDTF">2018-06-14T20:12:47Z</dcterms:modified>
  <cp:category/>
  <cp:version/>
  <cp:contentType/>
  <cp:contentStatus/>
</cp:coreProperties>
</file>